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8800" windowHeight="12885" activeTab="2"/>
  </bookViews>
  <sheets>
    <sheet name="Sheet1" sheetId="1" r:id="rId1"/>
    <sheet name="Workday math" sheetId="3" r:id="rId2"/>
    <sheet name="Postdoc Math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C11" i="2"/>
  <c r="C10" i="2"/>
  <c r="B8" i="2" l="1"/>
  <c r="B5" i="2"/>
  <c r="B3" i="2"/>
  <c r="B10" i="2" s="1"/>
  <c r="B19" i="3" l="1"/>
  <c r="C12" i="3" l="1"/>
  <c r="C11" i="3"/>
  <c r="C10" i="3"/>
  <c r="C9" i="3"/>
  <c r="C8" i="3"/>
  <c r="C7" i="3"/>
  <c r="B2" i="3"/>
  <c r="D12" i="3" s="1"/>
  <c r="D10" i="3" l="1"/>
  <c r="D9" i="3"/>
  <c r="D7" i="3"/>
  <c r="D8" i="3"/>
  <c r="D11" i="3"/>
  <c r="C5" i="1"/>
  <c r="F5" i="1" s="1"/>
  <c r="B20" i="1"/>
  <c r="C20" i="1" s="1"/>
  <c r="F20" i="1" s="1"/>
  <c r="B19" i="1"/>
  <c r="C19" i="1" s="1"/>
  <c r="F19" i="1" s="1"/>
  <c r="B18" i="1"/>
  <c r="C18" i="1" s="1"/>
  <c r="F18" i="1" s="1"/>
  <c r="B17" i="1"/>
  <c r="C17" i="1" s="1"/>
  <c r="F17" i="1" s="1"/>
  <c r="B16" i="1"/>
  <c r="C16" i="1" s="1"/>
  <c r="F16" i="1" s="1"/>
  <c r="B15" i="1"/>
  <c r="C15" i="1" s="1"/>
  <c r="F15" i="1" s="1"/>
  <c r="B14" i="1"/>
  <c r="C14" i="1" s="1"/>
  <c r="F14" i="1" s="1"/>
  <c r="B13" i="1"/>
  <c r="B12" i="1"/>
  <c r="C12" i="1" s="1"/>
  <c r="F12" i="1" s="1"/>
  <c r="B11" i="1"/>
  <c r="C11" i="1" s="1"/>
  <c r="F11" i="1" s="1"/>
  <c r="B10" i="1"/>
  <c r="C10" i="1" s="1"/>
  <c r="F10" i="1" s="1"/>
  <c r="B6" i="1"/>
  <c r="C6" i="1" s="1"/>
  <c r="F6" i="1" s="1"/>
  <c r="B9" i="1"/>
  <c r="C9" i="1" s="1"/>
  <c r="F9" i="1" s="1"/>
  <c r="B8" i="1"/>
  <c r="C8" i="1" s="1"/>
  <c r="F8" i="1" s="1"/>
  <c r="B7" i="1"/>
  <c r="C7" i="1" s="1"/>
  <c r="F7" i="1" s="1"/>
  <c r="B5" i="1"/>
  <c r="B4" i="1"/>
  <c r="C4" i="1" s="1"/>
  <c r="F4" i="1" s="1"/>
  <c r="B3" i="1"/>
  <c r="C3" i="1" s="1"/>
  <c r="F3" i="1" s="1"/>
  <c r="C13" i="1" l="1"/>
  <c r="F13" i="1" s="1"/>
</calcChain>
</file>

<file path=xl/sharedStrings.xml><?xml version="1.0" encoding="utf-8"?>
<sst xmlns="http://schemas.openxmlformats.org/spreadsheetml/2006/main" count="25" uniqueCount="25">
  <si>
    <t>Month</t>
  </si>
  <si>
    <t>%</t>
  </si>
  <si>
    <t>$</t>
  </si>
  <si>
    <t>Paid</t>
  </si>
  <si>
    <t>CS</t>
  </si>
  <si>
    <t>6-month pay</t>
  </si>
  <si>
    <t>Annual Base Salary</t>
  </si>
  <si>
    <t>Monthly Base Salary</t>
  </si>
  <si>
    <t>NIH Cap</t>
  </si>
  <si>
    <t>CM effort</t>
  </si>
  <si>
    <t>% commitment</t>
  </si>
  <si>
    <t>Actual %</t>
  </si>
  <si>
    <t>Grant</t>
  </si>
  <si>
    <t>U19 Project</t>
  </si>
  <si>
    <t>U19 Admin</t>
  </si>
  <si>
    <t># mos.</t>
  </si>
  <si>
    <t>Total Cost Available</t>
  </si>
  <si>
    <t>Overhead Rate</t>
  </si>
  <si>
    <t>Direct Costs Available</t>
  </si>
  <si>
    <t>PD Annual Salary</t>
  </si>
  <si>
    <t>PD 5335/yr</t>
  </si>
  <si>
    <t>PD Total Comp</t>
  </si>
  <si>
    <t>PD EB Rate</t>
  </si>
  <si>
    <t>Payroll to move</t>
  </si>
  <si>
    <t>Monthly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</si>
</sst>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%"/>
    <numFmt numFmtId="165" formatCode="_(* #,##0.000000_);_(* \(#,##0.0000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10" fontId="0" fillId="0" borderId="0" xfId="2" applyNumberFormat="1" applyFont="1"/>
    <xf numFmtId="43" fontId="0" fillId="0" borderId="0" xfId="1" applyFont="1"/>
    <xf numFmtId="43" fontId="0" fillId="0" borderId="0" xfId="0" applyNumberFormat="1"/>
    <xf numFmtId="10" fontId="0" fillId="2" borderId="0" xfId="2" applyNumberFormat="1" applyFont="1" applyFill="1"/>
    <xf numFmtId="43" fontId="0" fillId="3" borderId="0" xfId="1" applyFont="1" applyFill="1"/>
    <xf numFmtId="9" fontId="0" fillId="0" borderId="0" xfId="2" applyFont="1"/>
    <xf numFmtId="164" fontId="0" fillId="0" borderId="0" xfId="2" applyNumberFormat="1" applyFont="1"/>
    <xf numFmtId="43" fontId="0" fillId="2" borderId="0" xfId="1" applyFont="1" applyFill="1"/>
    <xf numFmtId="165" fontId="0" fillId="0" borderId="0" xfId="1" applyNumberFormat="1" applyFont="1"/>
    <xf numFmtId="0" fontId="0" fillId="4" borderId="0" xfId="0" applyFill="1"/>
    <xf numFmtId="43" fontId="0" fillId="4" borderId="0" xfId="1" applyFont="1" applyFill="1"/>
    <xf numFmtId="9" fontId="0" fillId="4" borderId="0" xfId="2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J15" sqref="J15"/>
    </sheetView>
  </sheetViews>
  <sheetFormatPr defaultRowHeight="15" x14ac:dyDescent="0.25"/>
  <cols>
    <col min="1" max="1" width="6.85546875" bestFit="1" customWidth="1"/>
    <col min="2" max="2" width="9.140625" style="2"/>
    <col min="3" max="3" width="10.5703125" style="3" bestFit="1" customWidth="1"/>
    <col min="6" max="6" width="11.5703125" style="3" bestFit="1" customWidth="1"/>
  </cols>
  <sheetData>
    <row r="1" spans="1:7" x14ac:dyDescent="0.25">
      <c r="F1" s="9"/>
      <c r="G1" t="s">
        <v>5</v>
      </c>
    </row>
    <row r="2" spans="1:7" x14ac:dyDescent="0.25">
      <c r="A2" t="s">
        <v>0</v>
      </c>
      <c r="B2" s="2" t="s">
        <v>1</v>
      </c>
      <c r="C2" s="3" t="s">
        <v>2</v>
      </c>
      <c r="D2" t="s">
        <v>15</v>
      </c>
      <c r="E2" t="s">
        <v>3</v>
      </c>
      <c r="F2" s="3" t="s">
        <v>4</v>
      </c>
    </row>
    <row r="3" spans="1:7" x14ac:dyDescent="0.25">
      <c r="A3">
        <v>3</v>
      </c>
      <c r="B3" s="2">
        <f t="shared" ref="B3:B9" si="0">+A3/12</f>
        <v>0.25</v>
      </c>
      <c r="C3" s="3">
        <f t="shared" ref="C3:C9" si="1">+B3*$F$1</f>
        <v>0</v>
      </c>
      <c r="D3" s="11"/>
      <c r="E3" s="1"/>
      <c r="F3" s="3">
        <f>+C3/6*D3-E3</f>
        <v>0</v>
      </c>
    </row>
    <row r="4" spans="1:7" x14ac:dyDescent="0.25">
      <c r="A4">
        <v>1.6</v>
      </c>
      <c r="B4" s="2">
        <f t="shared" si="0"/>
        <v>0.13333333333333333</v>
      </c>
      <c r="C4" s="3">
        <f t="shared" si="1"/>
        <v>0</v>
      </c>
      <c r="D4" s="11"/>
      <c r="E4" s="1"/>
      <c r="F4" s="3">
        <f t="shared" ref="F4:F20" si="2">+C4/6*D4-E4</f>
        <v>0</v>
      </c>
    </row>
    <row r="5" spans="1:7" x14ac:dyDescent="0.25">
      <c r="A5">
        <v>1</v>
      </c>
      <c r="B5" s="2">
        <f t="shared" si="0"/>
        <v>8.3333333333333329E-2</v>
      </c>
      <c r="C5" s="3">
        <f t="shared" si="1"/>
        <v>0</v>
      </c>
      <c r="D5" s="11"/>
      <c r="E5" s="1"/>
      <c r="F5" s="3">
        <f t="shared" si="2"/>
        <v>0</v>
      </c>
    </row>
    <row r="6" spans="1:7" x14ac:dyDescent="0.25">
      <c r="A6">
        <v>0.12</v>
      </c>
      <c r="B6" s="2">
        <f t="shared" si="0"/>
        <v>0.01</v>
      </c>
      <c r="C6" s="3">
        <f t="shared" si="1"/>
        <v>0</v>
      </c>
      <c r="D6" s="11"/>
      <c r="E6" s="1"/>
      <c r="F6" s="3">
        <f t="shared" si="2"/>
        <v>0</v>
      </c>
    </row>
    <row r="7" spans="1:7" x14ac:dyDescent="0.25">
      <c r="A7">
        <v>2</v>
      </c>
      <c r="B7" s="2">
        <f t="shared" si="0"/>
        <v>0.16666666666666666</v>
      </c>
      <c r="C7" s="3">
        <f t="shared" si="1"/>
        <v>0</v>
      </c>
      <c r="D7" s="11"/>
      <c r="E7" s="1"/>
      <c r="F7" s="3">
        <f t="shared" si="2"/>
        <v>0</v>
      </c>
    </row>
    <row r="8" spans="1:7" x14ac:dyDescent="0.25">
      <c r="A8">
        <v>2</v>
      </c>
      <c r="B8" s="2">
        <f t="shared" si="0"/>
        <v>0.16666666666666666</v>
      </c>
      <c r="C8" s="3">
        <f t="shared" si="1"/>
        <v>0</v>
      </c>
      <c r="D8" s="11"/>
      <c r="E8" s="1"/>
      <c r="F8" s="3">
        <f t="shared" si="2"/>
        <v>0</v>
      </c>
    </row>
    <row r="9" spans="1:7" x14ac:dyDescent="0.25">
      <c r="A9">
        <v>6</v>
      </c>
      <c r="B9" s="2">
        <f t="shared" si="0"/>
        <v>0.5</v>
      </c>
      <c r="C9" s="3">
        <f t="shared" si="1"/>
        <v>0</v>
      </c>
      <c r="D9" s="11"/>
      <c r="E9" s="1"/>
      <c r="F9" s="3">
        <f t="shared" si="2"/>
        <v>0</v>
      </c>
    </row>
    <row r="10" spans="1:7" x14ac:dyDescent="0.25">
      <c r="B10" s="2">
        <f t="shared" ref="B10:B20" si="3">+A10/12</f>
        <v>0</v>
      </c>
      <c r="C10" s="3">
        <f t="shared" ref="C10:C20" si="4">+B10*$F$1</f>
        <v>0</v>
      </c>
      <c r="D10" s="11"/>
      <c r="E10" s="1"/>
      <c r="F10" s="3">
        <f t="shared" si="2"/>
        <v>0</v>
      </c>
    </row>
    <row r="11" spans="1:7" x14ac:dyDescent="0.25">
      <c r="B11" s="2">
        <f t="shared" si="3"/>
        <v>0</v>
      </c>
      <c r="C11" s="3">
        <f t="shared" si="4"/>
        <v>0</v>
      </c>
      <c r="D11" s="11"/>
      <c r="E11" s="1"/>
      <c r="F11" s="3">
        <f t="shared" si="2"/>
        <v>0</v>
      </c>
    </row>
    <row r="12" spans="1:7" x14ac:dyDescent="0.25">
      <c r="B12" s="2">
        <f t="shared" si="3"/>
        <v>0</v>
      </c>
      <c r="C12" s="3">
        <f t="shared" si="4"/>
        <v>0</v>
      </c>
      <c r="D12" s="11"/>
      <c r="E12" s="1"/>
      <c r="F12" s="3">
        <f t="shared" si="2"/>
        <v>0</v>
      </c>
    </row>
    <row r="13" spans="1:7" x14ac:dyDescent="0.25">
      <c r="B13" s="2">
        <f t="shared" si="3"/>
        <v>0</v>
      </c>
      <c r="C13" s="3">
        <f>+B13*$F$1</f>
        <v>0</v>
      </c>
      <c r="D13" s="11"/>
      <c r="E13" s="1"/>
      <c r="F13" s="3">
        <f t="shared" si="2"/>
        <v>0</v>
      </c>
    </row>
    <row r="14" spans="1:7" x14ac:dyDescent="0.25">
      <c r="B14" s="2">
        <f t="shared" si="3"/>
        <v>0</v>
      </c>
      <c r="C14" s="3">
        <f t="shared" si="4"/>
        <v>0</v>
      </c>
      <c r="D14" s="11"/>
      <c r="E14" s="1"/>
      <c r="F14" s="3">
        <f t="shared" si="2"/>
        <v>0</v>
      </c>
    </row>
    <row r="15" spans="1:7" x14ac:dyDescent="0.25">
      <c r="B15" s="2">
        <f t="shared" si="3"/>
        <v>0</v>
      </c>
      <c r="C15" s="3">
        <f t="shared" si="4"/>
        <v>0</v>
      </c>
      <c r="D15" s="11"/>
      <c r="E15" s="1"/>
      <c r="F15" s="3">
        <f t="shared" si="2"/>
        <v>0</v>
      </c>
    </row>
    <row r="16" spans="1:7" x14ac:dyDescent="0.25">
      <c r="B16" s="2">
        <f t="shared" si="3"/>
        <v>0</v>
      </c>
      <c r="C16" s="3">
        <f t="shared" si="4"/>
        <v>0</v>
      </c>
      <c r="D16" s="11"/>
      <c r="E16" s="1"/>
      <c r="F16" s="3">
        <f t="shared" si="2"/>
        <v>0</v>
      </c>
    </row>
    <row r="17" spans="2:6" x14ac:dyDescent="0.25">
      <c r="B17" s="2">
        <f t="shared" si="3"/>
        <v>0</v>
      </c>
      <c r="C17" s="3">
        <f t="shared" si="4"/>
        <v>0</v>
      </c>
      <c r="D17" s="11"/>
      <c r="E17" s="1"/>
      <c r="F17" s="3">
        <f t="shared" si="2"/>
        <v>0</v>
      </c>
    </row>
    <row r="18" spans="2:6" x14ac:dyDescent="0.25">
      <c r="B18" s="2">
        <f t="shared" si="3"/>
        <v>0</v>
      </c>
      <c r="C18" s="3">
        <f t="shared" si="4"/>
        <v>0</v>
      </c>
      <c r="D18" s="11"/>
      <c r="E18" s="1"/>
      <c r="F18" s="3">
        <f t="shared" si="2"/>
        <v>0</v>
      </c>
    </row>
    <row r="19" spans="2:6" x14ac:dyDescent="0.25">
      <c r="B19" s="2">
        <f t="shared" si="3"/>
        <v>0</v>
      </c>
      <c r="C19" s="3">
        <f t="shared" si="4"/>
        <v>0</v>
      </c>
      <c r="D19" s="11"/>
      <c r="E19" s="1"/>
      <c r="F19" s="3">
        <f t="shared" si="2"/>
        <v>0</v>
      </c>
    </row>
    <row r="20" spans="2:6" x14ac:dyDescent="0.25">
      <c r="B20" s="2">
        <f t="shared" si="3"/>
        <v>0</v>
      </c>
      <c r="C20" s="3">
        <f t="shared" si="4"/>
        <v>0</v>
      </c>
      <c r="D20" s="11"/>
      <c r="E20" s="1"/>
      <c r="F20" s="3">
        <f t="shared" si="2"/>
        <v>0</v>
      </c>
    </row>
  </sheetData>
  <sortState ref="A3:E9">
    <sortCondition ref="A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D1" sqref="D1"/>
    </sheetView>
  </sheetViews>
  <sheetFormatPr defaultRowHeight="15" x14ac:dyDescent="0.25"/>
  <cols>
    <col min="1" max="1" width="19" bestFit="1" customWidth="1"/>
    <col min="2" max="2" width="14.5703125" style="3" bestFit="1" customWidth="1"/>
    <col min="3" max="3" width="9.140625" style="7"/>
  </cols>
  <sheetData>
    <row r="1" spans="1:4" x14ac:dyDescent="0.25">
      <c r="A1" t="s">
        <v>6</v>
      </c>
      <c r="B1" s="6">
        <v>315763</v>
      </c>
    </row>
    <row r="2" spans="1:4" x14ac:dyDescent="0.25">
      <c r="A2" t="s">
        <v>7</v>
      </c>
      <c r="B2" s="3">
        <f>+B1/12</f>
        <v>26313.583333333332</v>
      </c>
    </row>
    <row r="4" spans="1:4" x14ac:dyDescent="0.25">
      <c r="A4" t="s">
        <v>8</v>
      </c>
      <c r="B4" s="6">
        <v>197300</v>
      </c>
    </row>
    <row r="6" spans="1:4" x14ac:dyDescent="0.25">
      <c r="A6" t="s">
        <v>12</v>
      </c>
      <c r="B6" s="3" t="s">
        <v>9</v>
      </c>
      <c r="C6" s="7" t="s">
        <v>10</v>
      </c>
      <c r="D6" t="s">
        <v>11</v>
      </c>
    </row>
    <row r="7" spans="1:4" x14ac:dyDescent="0.25">
      <c r="A7" s="1" t="s">
        <v>13</v>
      </c>
      <c r="B7" s="9">
        <v>1.2</v>
      </c>
      <c r="C7" s="7">
        <f>+B7/12</f>
        <v>9.9999999999999992E-2</v>
      </c>
      <c r="D7" s="8">
        <f>+C7*($B$4/12)/$B$2</f>
        <v>6.2483571539414057E-2</v>
      </c>
    </row>
    <row r="8" spans="1:4" x14ac:dyDescent="0.25">
      <c r="A8" s="1" t="s">
        <v>14</v>
      </c>
      <c r="B8" s="9">
        <v>0.6</v>
      </c>
      <c r="C8" s="7">
        <f t="shared" ref="C8:C12" si="0">+B8/12</f>
        <v>4.9999999999999996E-2</v>
      </c>
      <c r="D8" s="8">
        <f t="shared" ref="D8:D12" si="1">+C8*($B$4/12)/$B$2</f>
        <v>3.1241785769707028E-2</v>
      </c>
    </row>
    <row r="9" spans="1:4" x14ac:dyDescent="0.25">
      <c r="A9" s="1"/>
      <c r="B9" s="9"/>
      <c r="C9" s="7">
        <f t="shared" si="0"/>
        <v>0</v>
      </c>
      <c r="D9" s="8">
        <f t="shared" si="1"/>
        <v>0</v>
      </c>
    </row>
    <row r="10" spans="1:4" x14ac:dyDescent="0.25">
      <c r="A10" s="1"/>
      <c r="B10" s="9"/>
      <c r="C10" s="7">
        <f t="shared" si="0"/>
        <v>0</v>
      </c>
      <c r="D10" s="8">
        <f t="shared" si="1"/>
        <v>0</v>
      </c>
    </row>
    <row r="11" spans="1:4" x14ac:dyDescent="0.25">
      <c r="C11" s="7">
        <f t="shared" si="0"/>
        <v>0</v>
      </c>
      <c r="D11" s="8">
        <f t="shared" si="1"/>
        <v>0</v>
      </c>
    </row>
    <row r="12" spans="1:4" x14ac:dyDescent="0.25">
      <c r="C12" s="7">
        <f t="shared" si="0"/>
        <v>0</v>
      </c>
      <c r="D12" s="8">
        <f t="shared" si="1"/>
        <v>0</v>
      </c>
    </row>
    <row r="19" spans="2:2" x14ac:dyDescent="0.25">
      <c r="B19" s="10">
        <f>1-0.654997</f>
        <v>0.34500299999999995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B11" sqref="B11:C11"/>
    </sheetView>
  </sheetViews>
  <sheetFormatPr defaultRowHeight="15" x14ac:dyDescent="0.25"/>
  <cols>
    <col min="1" max="1" width="20.42578125" bestFit="1" customWidth="1"/>
    <col min="2" max="2" width="11.5703125" style="3" bestFit="1" customWidth="1"/>
    <col min="3" max="3" width="9.140625" style="2"/>
    <col min="4" max="4" width="11.28515625" style="3" bestFit="1" customWidth="1"/>
    <col min="5" max="5" width="12.5703125" bestFit="1" customWidth="1"/>
  </cols>
  <sheetData>
    <row r="1" spans="1:5" x14ac:dyDescent="0.25">
      <c r="A1" t="s">
        <v>16</v>
      </c>
      <c r="B1" s="9">
        <v>946.54000000000235</v>
      </c>
      <c r="C1"/>
      <c r="D1"/>
    </row>
    <row r="2" spans="1:5" x14ac:dyDescent="0.25">
      <c r="A2" t="s">
        <v>17</v>
      </c>
      <c r="B2" s="5">
        <v>0</v>
      </c>
      <c r="C2"/>
      <c r="D2"/>
    </row>
    <row r="3" spans="1:5" x14ac:dyDescent="0.25">
      <c r="A3" t="s">
        <v>18</v>
      </c>
      <c r="B3" s="3">
        <f>+B1/(1+B2)</f>
        <v>946.54000000000235</v>
      </c>
      <c r="C3"/>
      <c r="D3"/>
    </row>
    <row r="4" spans="1:5" x14ac:dyDescent="0.25">
      <c r="C4"/>
      <c r="D4"/>
    </row>
    <row r="5" spans="1:5" x14ac:dyDescent="0.25">
      <c r="A5" t="s">
        <v>19</v>
      </c>
      <c r="B5" s="3">
        <f>4408*12</f>
        <v>52896</v>
      </c>
      <c r="C5"/>
      <c r="D5"/>
    </row>
    <row r="6" spans="1:5" x14ac:dyDescent="0.25">
      <c r="A6" t="s">
        <v>22</v>
      </c>
      <c r="B6" s="13">
        <v>0.09</v>
      </c>
      <c r="C6"/>
      <c r="D6"/>
    </row>
    <row r="7" spans="1:5" x14ac:dyDescent="0.25">
      <c r="A7" t="s">
        <v>20</v>
      </c>
      <c r="B7" s="12">
        <v>7524</v>
      </c>
      <c r="C7"/>
      <c r="D7"/>
    </row>
    <row r="8" spans="1:5" x14ac:dyDescent="0.25">
      <c r="A8" t="s">
        <v>21</v>
      </c>
      <c r="B8" s="3">
        <f>+B5*(1+B6)+B7</f>
        <v>65180.640000000007</v>
      </c>
      <c r="C8"/>
      <c r="D8"/>
    </row>
    <row r="9" spans="1:5" x14ac:dyDescent="0.25">
      <c r="C9" t="s">
        <v>24</v>
      </c>
      <c r="D9"/>
    </row>
    <row r="10" spans="1:5" x14ac:dyDescent="0.25">
      <c r="A10" t="s">
        <v>23</v>
      </c>
      <c r="B10" s="3">
        <f>(B3/B8)*B5</f>
        <v>768.144955925565</v>
      </c>
      <c r="C10" s="4">
        <f>+B10/(B5/12)</f>
        <v>0.17426155987422073</v>
      </c>
      <c r="D10"/>
    </row>
    <row r="11" spans="1:5" x14ac:dyDescent="0.25">
      <c r="B11" s="3">
        <f>+B10/3</f>
        <v>256.04831864185502</v>
      </c>
      <c r="C11" s="3">
        <f>+C10/3</f>
        <v>5.8087186624740245E-2</v>
      </c>
      <c r="D11"/>
    </row>
    <row r="12" spans="1:5" x14ac:dyDescent="0.25">
      <c r="C12"/>
      <c r="D12"/>
    </row>
    <row r="13" spans="1:5" x14ac:dyDescent="0.25">
      <c r="C13"/>
      <c r="D13"/>
    </row>
    <row r="14" spans="1:5" x14ac:dyDescent="0.25">
      <c r="C14" s="4"/>
      <c r="D14"/>
      <c r="E14" s="4"/>
    </row>
    <row r="15" spans="1:5" x14ac:dyDescent="0.25">
      <c r="C15" s="4"/>
      <c r="D15"/>
      <c r="E15" s="4"/>
    </row>
    <row r="16" spans="1:5" x14ac:dyDescent="0.25">
      <c r="C16" s="4"/>
      <c r="D16"/>
      <c r="E16" s="4"/>
    </row>
    <row r="17" spans="3:4" x14ac:dyDescent="0.25">
      <c r="C17"/>
      <c r="D17"/>
    </row>
    <row r="18" spans="3:4" x14ac:dyDescent="0.25">
      <c r="C18"/>
      <c r="D18"/>
    </row>
    <row r="19" spans="3:4" x14ac:dyDescent="0.25">
      <c r="C19"/>
      <c r="D19"/>
    </row>
    <row r="20" spans="3:4" x14ac:dyDescent="0.25">
      <c r="C20"/>
      <c r="D20"/>
    </row>
    <row r="21" spans="3:4" x14ac:dyDescent="0.25">
      <c r="C21"/>
      <c r="D21"/>
    </row>
    <row r="22" spans="3:4" x14ac:dyDescent="0.25">
      <c r="C22"/>
      <c r="D22"/>
    </row>
    <row r="23" spans="3:4" x14ac:dyDescent="0.25">
      <c r="C23"/>
      <c r="D23"/>
    </row>
    <row r="24" spans="3:4" x14ac:dyDescent="0.25">
      <c r="C24"/>
      <c r="D24"/>
    </row>
    <row r="25" spans="3:4" x14ac:dyDescent="0.25">
      <c r="C25"/>
      <c r="D25"/>
    </row>
    <row r="26" spans="3:4" x14ac:dyDescent="0.25">
      <c r="C26"/>
      <c r="D26"/>
    </row>
    <row r="27" spans="3:4" x14ac:dyDescent="0.25">
      <c r="C27"/>
      <c r="D27"/>
    </row>
    <row r="28" spans="3:4" x14ac:dyDescent="0.25">
      <c r="C28"/>
      <c r="D28"/>
    </row>
    <row r="29" spans="3:4" x14ac:dyDescent="0.25">
      <c r="C29"/>
      <c r="D29"/>
    </row>
    <row r="30" spans="3:4" x14ac:dyDescent="0.25">
      <c r="C30"/>
      <c r="D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Workday math</vt:lpstr>
      <vt:lpstr>Postdoc Math</vt:lpstr>
    </vt:vector>
  </TitlesOfParts>
  <Company>PMACS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Zay</dc:creator>
  <cp:lastModifiedBy>Christine Zay</cp:lastModifiedBy>
  <dcterms:created xsi:type="dcterms:W3CDTF">2019-09-24T15:28:24Z</dcterms:created>
  <dcterms:modified xsi:type="dcterms:W3CDTF">2021-04-08T19:41:17Z</dcterms:modified>
</cp:coreProperties>
</file>